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<sst xmlns="http://schemas.openxmlformats.org/spreadsheetml/2006/main" count="54" uniqueCount="36">
  <si>
    <t>ИТОГО:</t>
  </si>
  <si>
    <t>на осуществление первичного воинского учета на территориях где отсутствуют военные комиссариаты</t>
  </si>
  <si>
    <t xml:space="preserve">Дотация 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</si>
  <si>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</si>
  <si>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</si>
  <si>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</si>
  <si>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Всего</t>
  </si>
  <si>
    <t>Дотация</t>
  </si>
  <si>
    <t>субвенции  Федеральный бюджет</t>
  </si>
  <si>
    <t>всего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</si>
  <si>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</si>
  <si>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r>
      <t>Сумма на год (</t>
    </r>
    <r>
      <rPr>
        <b/>
        <sz val="10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</si>
  <si>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Кидиро</t>
  </si>
  <si>
    <t>Шаури</t>
  </si>
  <si>
    <t>Шапих</t>
  </si>
  <si>
    <t>Шаитли</t>
  </si>
  <si>
    <t>Хибятли</t>
  </si>
  <si>
    <t>Тляцуда</t>
  </si>
  <si>
    <t>Терутли</t>
  </si>
  <si>
    <t>Кимятли</t>
  </si>
  <si>
    <t>Муниципальные образования - сельские поселения Цунтинского района</t>
  </si>
  <si>
    <t xml:space="preserve"> </t>
  </si>
  <si>
    <t>МР "Цунтинский район"</t>
  </si>
  <si>
    <t>Приложение 10</t>
  </si>
  <si>
    <t>"О районном бюджете  МР "Цунтинский район"</t>
  </si>
  <si>
    <t xml:space="preserve">                                              Приложение 9</t>
  </si>
  <si>
    <t xml:space="preserve">                                                              к   постановлению районого Собрания депутатов</t>
  </si>
  <si>
    <t>к  постановлению бюджета</t>
  </si>
  <si>
    <t>2024 год</t>
  </si>
  <si>
    <t>Распределение   межбюджетных трансфертов бюджетам муниципальных образований - сельских поселений Цунтинского района на 2023 год</t>
  </si>
  <si>
    <t>Сумма на 2023 год, тыс. рублей</t>
  </si>
  <si>
    <t>Осттки за 2022.</t>
  </si>
  <si>
    <t>Распределение   межбюджетных трансфертов бюджетам муниципальных образований - сельских поселений Цунтинского района на плановый период 2024-2025 годы</t>
  </si>
  <si>
    <t>2025 год</t>
  </si>
  <si>
    <t>от "_____"  "______________"  2022г. №_______</t>
  </si>
  <si>
    <t>от ____ _____________ 2022 года 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</si>
</sst>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72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172" fontId="9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2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2" fontId="2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7" fontId="2" fillId="0" borderId="17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6.375" style="0" customWidth="1"/>
    <col min="2" max="5" width="13.375" style="0" customWidth="1"/>
    <col min="6" max="6" width="18.375" style="0" customWidth="1"/>
    <col min="7" max="7" width="13.25390625" style="0" customWidth="1"/>
  </cols>
  <sheetData>
    <row r="1" spans="2:7" s="16" customFormat="1" ht="12.75" customHeight="1">
      <c r="B1" s="17"/>
      <c r="C1" s="17"/>
      <c r="F1" s="69"/>
      <c r="G1" s="69"/>
    </row>
    <row r="2" spans="2:7" s="16" customFormat="1" ht="12.75" customHeight="1">
      <c r="B2" s="17"/>
      <c r="C2" s="17"/>
      <c r="D2" s="70" t="s">
        <v>25</v>
      </c>
      <c r="E2" s="70"/>
      <c r="F2" s="70"/>
      <c r="G2" s="39"/>
    </row>
    <row r="3" spans="2:7" s="16" customFormat="1" ht="12.75" customHeight="1">
      <c r="B3" s="69" t="s">
        <v>26</v>
      </c>
      <c r="C3" s="69"/>
      <c r="D3" s="69"/>
      <c r="E3" s="69"/>
      <c r="F3" s="69"/>
      <c r="G3" s="69"/>
    </row>
    <row r="4" spans="2:7" s="16" customFormat="1" ht="15.75" customHeight="1">
      <c r="B4" s="41"/>
      <c r="C4" s="41"/>
      <c r="D4" s="69" t="s">
        <v>24</v>
      </c>
      <c r="E4" s="69"/>
      <c r="F4" s="69"/>
      <c r="G4" s="69"/>
    </row>
    <row r="5" spans="1:7" ht="15.75" customHeight="1">
      <c r="A5" s="5"/>
      <c r="B5" s="4"/>
      <c r="C5" s="4"/>
      <c r="D5" s="71" t="s">
        <v>34</v>
      </c>
      <c r="E5" s="71"/>
      <c r="F5" s="71"/>
      <c r="G5" s="39"/>
    </row>
    <row r="6" spans="1:7" ht="15.75" customHeight="1">
      <c r="A6" s="5"/>
      <c r="B6" s="4"/>
      <c r="C6" s="4"/>
      <c r="D6" s="40"/>
      <c r="E6" s="40"/>
      <c r="F6" s="40"/>
      <c r="G6" s="39"/>
    </row>
    <row r="7" spans="1:6" ht="38.25" customHeight="1">
      <c r="A7" s="58" t="s">
        <v>29</v>
      </c>
      <c r="B7" s="58"/>
      <c r="C7" s="58"/>
      <c r="D7" s="59"/>
      <c r="E7" s="59"/>
      <c r="F7" s="60"/>
    </row>
    <row r="8" spans="1:6" ht="18" customHeight="1">
      <c r="A8" s="42"/>
      <c r="B8" s="58"/>
      <c r="C8" s="58"/>
      <c r="D8" s="58"/>
      <c r="E8" s="43"/>
      <c r="F8" s="44"/>
    </row>
    <row r="9" spans="1:6" ht="18" customHeight="1">
      <c r="A9" s="42"/>
      <c r="B9" s="42"/>
      <c r="C9" s="42"/>
      <c r="D9" s="43"/>
      <c r="E9" s="43"/>
      <c r="F9" s="44"/>
    </row>
    <row r="10" spans="1:3" ht="15.75" customHeight="1" thickBot="1">
      <c r="A10" s="3" t="s">
        <v>21</v>
      </c>
      <c r="B10" s="3"/>
      <c r="C10" s="3"/>
    </row>
    <row r="11" spans="1:6" ht="15.75" customHeight="1" thickBot="1">
      <c r="A11" s="52" t="s">
        <v>20</v>
      </c>
      <c r="B11" s="66" t="s">
        <v>30</v>
      </c>
      <c r="C11" s="67"/>
      <c r="D11" s="67"/>
      <c r="E11" s="67"/>
      <c r="F11" s="68"/>
    </row>
    <row r="12" spans="1:6" ht="20.25" customHeight="1" thickBot="1">
      <c r="A12" s="53"/>
      <c r="B12" s="55" t="s">
        <v>2</v>
      </c>
      <c r="C12" s="46"/>
      <c r="D12" s="61" t="s">
        <v>3</v>
      </c>
      <c r="E12" s="62"/>
      <c r="F12" s="55" t="s">
        <v>4</v>
      </c>
    </row>
    <row r="13" spans="1:6" ht="20.25" customHeight="1" thickBot="1">
      <c r="A13" s="53"/>
      <c r="B13" s="56"/>
      <c r="C13" s="65" t="s">
        <v>31</v>
      </c>
      <c r="D13" s="63" t="s">
        <v>6</v>
      </c>
      <c r="E13" s="18"/>
      <c r="F13" s="56"/>
    </row>
    <row r="14" spans="1:6" ht="90" customHeight="1" thickBot="1">
      <c r="A14" s="54"/>
      <c r="B14" s="57"/>
      <c r="C14" s="64"/>
      <c r="D14" s="64"/>
      <c r="E14" s="11" t="s">
        <v>1</v>
      </c>
      <c r="F14" s="57"/>
    </row>
    <row r="15" spans="1:6" ht="20.25" customHeight="1" thickBot="1">
      <c r="A15" s="1">
        <v>1</v>
      </c>
      <c r="B15" s="2">
        <v>2</v>
      </c>
      <c r="C15" s="1">
        <v>3</v>
      </c>
      <c r="D15" s="1">
        <v>4</v>
      </c>
      <c r="E15" s="7">
        <v>5</v>
      </c>
      <c r="F15" s="1">
        <v>6</v>
      </c>
    </row>
    <row r="16" spans="1:6" ht="16.5" thickBot="1">
      <c r="A16" s="19" t="s">
        <v>12</v>
      </c>
      <c r="B16" s="13">
        <v>5584</v>
      </c>
      <c r="C16" s="50"/>
      <c r="D16" s="29">
        <f>E16</f>
        <v>338</v>
      </c>
      <c r="E16" s="28">
        <v>338</v>
      </c>
      <c r="F16" s="34">
        <f>B16+D16+C16</f>
        <v>5922</v>
      </c>
    </row>
    <row r="17" spans="1:6" ht="16.5" thickBot="1">
      <c r="A17" s="20" t="s">
        <v>13</v>
      </c>
      <c r="B17" s="15">
        <v>5761</v>
      </c>
      <c r="C17" s="51"/>
      <c r="D17" s="29">
        <f aca="true" t="shared" si="0" ref="D17:D23">E17</f>
        <v>298.5</v>
      </c>
      <c r="E17" s="28">
        <v>298.5</v>
      </c>
      <c r="F17" s="34">
        <f aca="true" t="shared" si="1" ref="F17:F23">B17+D17+C17</f>
        <v>6059.5</v>
      </c>
    </row>
    <row r="18" spans="1:6" ht="16.5" thickBot="1">
      <c r="A18" s="20" t="s">
        <v>14</v>
      </c>
      <c r="B18" s="15">
        <v>3843</v>
      </c>
      <c r="C18" s="51"/>
      <c r="D18" s="29">
        <f t="shared" si="0"/>
        <v>140</v>
      </c>
      <c r="E18" s="28">
        <v>140</v>
      </c>
      <c r="F18" s="34">
        <f t="shared" si="1"/>
        <v>3983</v>
      </c>
    </row>
    <row r="19" spans="1:6" ht="16.5" thickBot="1">
      <c r="A19" s="20" t="s">
        <v>15</v>
      </c>
      <c r="B19" s="15">
        <v>4310</v>
      </c>
      <c r="C19" s="51"/>
      <c r="D19" s="29">
        <f t="shared" si="0"/>
        <v>137</v>
      </c>
      <c r="E19" s="28">
        <v>137</v>
      </c>
      <c r="F19" s="34">
        <f t="shared" si="1"/>
        <v>4447</v>
      </c>
    </row>
    <row r="20" spans="1:6" ht="16.5" thickBot="1">
      <c r="A20" s="20" t="s">
        <v>16</v>
      </c>
      <c r="B20" s="15">
        <v>3282</v>
      </c>
      <c r="C20" s="51"/>
      <c r="D20" s="29">
        <f t="shared" si="0"/>
        <v>134</v>
      </c>
      <c r="E20" s="28">
        <v>134</v>
      </c>
      <c r="F20" s="34">
        <f t="shared" si="1"/>
        <v>3416</v>
      </c>
    </row>
    <row r="21" spans="1:6" ht="16.5" thickBot="1">
      <c r="A21" s="20" t="s">
        <v>17</v>
      </c>
      <c r="B21" s="15">
        <v>3129</v>
      </c>
      <c r="C21" s="51"/>
      <c r="D21" s="29">
        <f t="shared" si="0"/>
        <v>131</v>
      </c>
      <c r="E21" s="28">
        <v>131</v>
      </c>
      <c r="F21" s="34">
        <f t="shared" si="1"/>
        <v>3260</v>
      </c>
    </row>
    <row r="22" spans="1:6" ht="16.5" thickBot="1">
      <c r="A22" s="20" t="s">
        <v>18</v>
      </c>
      <c r="B22" s="15">
        <v>3608</v>
      </c>
      <c r="C22" s="51"/>
      <c r="D22" s="29">
        <f t="shared" si="0"/>
        <v>141</v>
      </c>
      <c r="E22" s="28">
        <v>141</v>
      </c>
      <c r="F22" s="34">
        <f t="shared" si="1"/>
        <v>3749</v>
      </c>
    </row>
    <row r="23" spans="1:6" ht="16.5" thickBot="1">
      <c r="A23" s="20" t="s">
        <v>19</v>
      </c>
      <c r="B23" s="15">
        <v>3492</v>
      </c>
      <c r="C23" s="51"/>
      <c r="D23" s="29">
        <f t="shared" si="0"/>
        <v>133</v>
      </c>
      <c r="E23" s="28">
        <v>133</v>
      </c>
      <c r="F23" s="34">
        <f t="shared" si="1"/>
        <v>3625</v>
      </c>
    </row>
    <row r="24" spans="1:6" ht="16.5" thickBot="1">
      <c r="A24" s="47" t="s">
        <v>0</v>
      </c>
      <c r="B24" s="49">
        <f>SUM(B16:B23)</f>
        <v>33009</v>
      </c>
      <c r="C24" s="49">
        <f>SUM(C16:C23)</f>
        <v>0</v>
      </c>
      <c r="D24" s="48">
        <f>SUM(D16:D23)</f>
        <v>1452.5</v>
      </c>
      <c r="E24" s="10">
        <f>SUM(E16:E23)</f>
        <v>1452.5</v>
      </c>
      <c r="F24" s="10">
        <f>SUM(F16:F23)</f>
        <v>34461.5</v>
      </c>
    </row>
    <row r="26" ht="15">
      <c r="D26" s="6"/>
    </row>
  </sheetData>
  <sheetProtection/>
  <mergeCells count="14">
    <mergeCell ref="F1:G1"/>
    <mergeCell ref="D2:F2"/>
    <mergeCell ref="D4:G4"/>
    <mergeCell ref="D5:F5"/>
    <mergeCell ref="B3:G3"/>
    <mergeCell ref="A11:A14"/>
    <mergeCell ref="B12:B14"/>
    <mergeCell ref="A7:F7"/>
    <mergeCell ref="D12:E12"/>
    <mergeCell ref="D13:D14"/>
    <mergeCell ref="C13:C14"/>
    <mergeCell ref="B8:D8"/>
    <mergeCell ref="F12:F14"/>
    <mergeCell ref="B11:F11"/>
  </mergeCells>
  <printOptions/>
  <pageMargins left="0.98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1.375" style="0" customWidth="1"/>
    <col min="4" max="4" width="15.625" style="0" customWidth="1"/>
    <col min="5" max="5" width="9.75390625" style="0" customWidth="1"/>
    <col min="6" max="6" width="12.00390625" style="0" customWidth="1"/>
    <col min="7" max="7" width="10.875" style="0" customWidth="1"/>
    <col min="8" max="8" width="11.00390625" style="0" customWidth="1"/>
    <col min="9" max="9" width="15.625" style="0" customWidth="1"/>
    <col min="10" max="10" width="9.75390625" style="0" customWidth="1"/>
    <col min="11" max="11" width="11.25390625" style="0" customWidth="1"/>
    <col min="12" max="15" width="9.125" style="0" hidden="1" customWidth="1"/>
  </cols>
  <sheetData>
    <row r="1" spans="2:12" s="16" customFormat="1" ht="12.75" customHeight="1">
      <c r="B1" s="17"/>
      <c r="I1" s="69" t="s">
        <v>23</v>
      </c>
      <c r="J1" s="69"/>
      <c r="K1" s="69"/>
      <c r="L1" s="69"/>
    </row>
    <row r="2" spans="2:12" s="16" customFormat="1" ht="12.75" customHeight="1">
      <c r="B2" s="17"/>
      <c r="D2" s="17"/>
      <c r="I2" s="69" t="s">
        <v>27</v>
      </c>
      <c r="J2" s="69"/>
      <c r="K2" s="69"/>
      <c r="L2" s="69"/>
    </row>
    <row r="3" spans="2:12" s="16" customFormat="1" ht="12.75" customHeight="1">
      <c r="B3" s="17"/>
      <c r="D3" s="17"/>
      <c r="I3" s="69" t="s">
        <v>22</v>
      </c>
      <c r="J3" s="69"/>
      <c r="K3" s="69"/>
      <c r="L3" s="69"/>
    </row>
    <row r="4" spans="2:12" s="16" customFormat="1" ht="15.75" customHeight="1">
      <c r="B4" s="17"/>
      <c r="I4" s="69" t="s">
        <v>35</v>
      </c>
      <c r="J4" s="69"/>
      <c r="K4" s="69"/>
      <c r="L4" s="69"/>
    </row>
    <row r="5" spans="1:6" ht="15.75" customHeight="1">
      <c r="A5" s="5"/>
      <c r="B5" s="4"/>
      <c r="E5" s="9"/>
      <c r="F5" s="9"/>
    </row>
    <row r="6" spans="1:11" ht="37.5" customHeight="1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0.2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thickBot="1">
      <c r="A8" s="52" t="s">
        <v>20</v>
      </c>
      <c r="B8" s="77" t="s">
        <v>10</v>
      </c>
      <c r="C8" s="78"/>
      <c r="D8" s="78"/>
      <c r="E8" s="78"/>
      <c r="F8" s="79"/>
      <c r="G8" s="77" t="s">
        <v>11</v>
      </c>
      <c r="H8" s="78"/>
      <c r="I8" s="78"/>
      <c r="J8" s="78"/>
      <c r="K8" s="79"/>
    </row>
    <row r="9" spans="1:11" ht="18" customHeight="1" thickBot="1">
      <c r="A9" s="53"/>
      <c r="B9" s="77" t="s">
        <v>28</v>
      </c>
      <c r="C9" s="78"/>
      <c r="D9" s="78"/>
      <c r="E9" s="78"/>
      <c r="F9" s="79"/>
      <c r="G9" s="77" t="s">
        <v>33</v>
      </c>
      <c r="H9" s="78"/>
      <c r="I9" s="78"/>
      <c r="J9" s="78"/>
      <c r="K9" s="79"/>
    </row>
    <row r="10" spans="1:11" ht="24.75" customHeight="1" thickBot="1">
      <c r="A10" s="53"/>
      <c r="B10" s="55" t="s">
        <v>7</v>
      </c>
      <c r="C10" s="75" t="s">
        <v>8</v>
      </c>
      <c r="D10" s="76"/>
      <c r="E10" s="72" t="s">
        <v>5</v>
      </c>
      <c r="F10" s="72" t="s">
        <v>4</v>
      </c>
      <c r="G10" s="55" t="s">
        <v>7</v>
      </c>
      <c r="H10" s="75" t="s">
        <v>8</v>
      </c>
      <c r="I10" s="76"/>
      <c r="J10" s="72" t="s">
        <v>5</v>
      </c>
      <c r="K10" s="72" t="s">
        <v>4</v>
      </c>
    </row>
    <row r="11" spans="1:11" ht="27" customHeight="1" thickBot="1">
      <c r="A11" s="53"/>
      <c r="B11" s="56"/>
      <c r="C11" s="63" t="s">
        <v>9</v>
      </c>
      <c r="D11" s="21"/>
      <c r="E11" s="73"/>
      <c r="F11" s="73"/>
      <c r="G11" s="56"/>
      <c r="H11" s="63" t="s">
        <v>9</v>
      </c>
      <c r="I11" s="21"/>
      <c r="J11" s="73"/>
      <c r="K11" s="73"/>
    </row>
    <row r="12" spans="1:11" ht="66.75" customHeight="1" thickBot="1">
      <c r="A12" s="54"/>
      <c r="B12" s="57"/>
      <c r="C12" s="64"/>
      <c r="D12" s="11" t="s">
        <v>1</v>
      </c>
      <c r="E12" s="74"/>
      <c r="F12" s="74"/>
      <c r="G12" s="57"/>
      <c r="H12" s="64"/>
      <c r="I12" s="11" t="s">
        <v>1</v>
      </c>
      <c r="J12" s="74"/>
      <c r="K12" s="74"/>
    </row>
    <row r="13" spans="1:11" ht="13.5" thickBot="1">
      <c r="A13" s="1">
        <v>1</v>
      </c>
      <c r="B13" s="38">
        <v>2</v>
      </c>
      <c r="C13" s="1">
        <v>3</v>
      </c>
      <c r="D13" s="2">
        <v>5</v>
      </c>
      <c r="E13" s="1">
        <v>6</v>
      </c>
      <c r="F13" s="1">
        <v>7</v>
      </c>
      <c r="G13" s="2">
        <v>8</v>
      </c>
      <c r="H13" s="1">
        <v>9</v>
      </c>
      <c r="I13" s="2">
        <v>11</v>
      </c>
      <c r="J13" s="1">
        <v>12</v>
      </c>
      <c r="K13" s="8">
        <v>13</v>
      </c>
    </row>
    <row r="14" spans="1:11" ht="15.75">
      <c r="A14" s="19" t="s">
        <v>12</v>
      </c>
      <c r="B14" s="31">
        <v>3845</v>
      </c>
      <c r="C14" s="13">
        <f>D14</f>
        <v>341.8</v>
      </c>
      <c r="D14" s="28">
        <v>341.8</v>
      </c>
      <c r="E14" s="30">
        <v>0</v>
      </c>
      <c r="F14" s="14">
        <f>C14+B14</f>
        <v>4186.8</v>
      </c>
      <c r="G14" s="31">
        <f>B14</f>
        <v>3845</v>
      </c>
      <c r="H14" s="13">
        <f>I14</f>
        <v>354.1</v>
      </c>
      <c r="I14" s="28">
        <v>354.1</v>
      </c>
      <c r="J14" s="30">
        <v>0</v>
      </c>
      <c r="K14" s="45">
        <v>4330</v>
      </c>
    </row>
    <row r="15" spans="1:11" ht="15.75">
      <c r="A15" s="20" t="s">
        <v>13</v>
      </c>
      <c r="B15" s="31">
        <v>4940</v>
      </c>
      <c r="C15" s="13">
        <f aca="true" t="shared" si="0" ref="C15:C21">D15</f>
        <v>352</v>
      </c>
      <c r="D15" s="28">
        <v>352</v>
      </c>
      <c r="E15" s="31">
        <v>0</v>
      </c>
      <c r="F15" s="14">
        <f aca="true" t="shared" si="1" ref="F15:F21">C15+B15</f>
        <v>5292</v>
      </c>
      <c r="G15" s="31">
        <f aca="true" t="shared" si="2" ref="G15:G21">B15</f>
        <v>4940</v>
      </c>
      <c r="H15" s="13">
        <f>I15</f>
        <v>364.7</v>
      </c>
      <c r="I15" s="28">
        <v>364.7</v>
      </c>
      <c r="J15" s="30">
        <v>0</v>
      </c>
      <c r="K15" s="45">
        <v>4747</v>
      </c>
    </row>
    <row r="16" spans="1:11" ht="15.75">
      <c r="A16" s="20" t="s">
        <v>14</v>
      </c>
      <c r="B16" s="31">
        <v>3161</v>
      </c>
      <c r="C16" s="13">
        <f t="shared" si="0"/>
        <v>142.1</v>
      </c>
      <c r="D16" s="28">
        <v>142.1</v>
      </c>
      <c r="E16" s="31">
        <v>0</v>
      </c>
      <c r="F16" s="14">
        <f t="shared" si="1"/>
        <v>3303.1</v>
      </c>
      <c r="G16" s="31">
        <f t="shared" si="2"/>
        <v>3161</v>
      </c>
      <c r="H16" s="13">
        <f aca="true" t="shared" si="3" ref="H16:H21">I16</f>
        <v>147.1</v>
      </c>
      <c r="I16" s="28">
        <v>147.1</v>
      </c>
      <c r="J16" s="30">
        <v>0</v>
      </c>
      <c r="K16" s="45">
        <v>2986</v>
      </c>
    </row>
    <row r="17" spans="1:11" ht="15.75">
      <c r="A17" s="20" t="s">
        <v>15</v>
      </c>
      <c r="B17" s="31">
        <v>3516</v>
      </c>
      <c r="C17" s="13">
        <f t="shared" si="0"/>
        <v>136.1</v>
      </c>
      <c r="D17" s="28">
        <v>136.1</v>
      </c>
      <c r="E17" s="31">
        <v>0</v>
      </c>
      <c r="F17" s="14">
        <f t="shared" si="1"/>
        <v>3652.1</v>
      </c>
      <c r="G17" s="31">
        <f t="shared" si="2"/>
        <v>3516</v>
      </c>
      <c r="H17" s="13">
        <f>I17</f>
        <v>141</v>
      </c>
      <c r="I17" s="28">
        <v>141</v>
      </c>
      <c r="J17" s="30">
        <v>0</v>
      </c>
      <c r="K17" s="45">
        <v>3449</v>
      </c>
    </row>
    <row r="18" spans="1:11" ht="15.75">
      <c r="A18" s="20" t="s">
        <v>16</v>
      </c>
      <c r="B18" s="31">
        <v>2702</v>
      </c>
      <c r="C18" s="13">
        <f t="shared" si="0"/>
        <v>135.6</v>
      </c>
      <c r="D18" s="28">
        <v>135.6</v>
      </c>
      <c r="E18" s="31">
        <v>0</v>
      </c>
      <c r="F18" s="14">
        <f t="shared" si="1"/>
        <v>2837.6</v>
      </c>
      <c r="G18" s="31">
        <f t="shared" si="2"/>
        <v>2702</v>
      </c>
      <c r="H18" s="13">
        <f t="shared" si="3"/>
        <v>140.4</v>
      </c>
      <c r="I18" s="28">
        <v>140.4</v>
      </c>
      <c r="J18" s="30">
        <v>0</v>
      </c>
      <c r="K18" s="45">
        <v>2454</v>
      </c>
    </row>
    <row r="19" spans="1:11" ht="15.75">
      <c r="A19" s="20" t="s">
        <v>17</v>
      </c>
      <c r="B19" s="31">
        <v>2583</v>
      </c>
      <c r="C19" s="13">
        <f t="shared" si="0"/>
        <v>136.9</v>
      </c>
      <c r="D19" s="28">
        <v>136.9</v>
      </c>
      <c r="E19" s="31">
        <v>0</v>
      </c>
      <c r="F19" s="14">
        <f t="shared" si="1"/>
        <v>2719.9</v>
      </c>
      <c r="G19" s="31">
        <f t="shared" si="2"/>
        <v>2583</v>
      </c>
      <c r="H19" s="13">
        <f t="shared" si="3"/>
        <v>142.7</v>
      </c>
      <c r="I19" s="28">
        <v>142.7</v>
      </c>
      <c r="J19" s="30">
        <v>0</v>
      </c>
      <c r="K19" s="45">
        <v>2119.4</v>
      </c>
    </row>
    <row r="20" spans="1:11" ht="15.75">
      <c r="A20" s="22" t="s">
        <v>18</v>
      </c>
      <c r="B20" s="31">
        <v>2795</v>
      </c>
      <c r="C20" s="13">
        <f t="shared" si="0"/>
        <v>142.1</v>
      </c>
      <c r="D20" s="28">
        <v>142.1</v>
      </c>
      <c r="E20" s="32">
        <v>0</v>
      </c>
      <c r="F20" s="14">
        <f t="shared" si="1"/>
        <v>2937.1</v>
      </c>
      <c r="G20" s="31">
        <f t="shared" si="2"/>
        <v>2795</v>
      </c>
      <c r="H20" s="13">
        <f t="shared" si="3"/>
        <v>147.1</v>
      </c>
      <c r="I20" s="28">
        <v>147.1</v>
      </c>
      <c r="J20" s="33">
        <v>0</v>
      </c>
      <c r="K20" s="45">
        <v>2267</v>
      </c>
    </row>
    <row r="21" spans="1:11" s="26" customFormat="1" ht="16.5" thickBot="1">
      <c r="A21" s="25" t="s">
        <v>19</v>
      </c>
      <c r="B21" s="31">
        <v>2865</v>
      </c>
      <c r="C21" s="13">
        <f t="shared" si="0"/>
        <v>137.4</v>
      </c>
      <c r="D21" s="28">
        <v>137.4</v>
      </c>
      <c r="E21" s="31">
        <v>0</v>
      </c>
      <c r="F21" s="14">
        <f t="shared" si="1"/>
        <v>3002.4</v>
      </c>
      <c r="G21" s="31">
        <f t="shared" si="2"/>
        <v>2865</v>
      </c>
      <c r="H21" s="13">
        <f t="shared" si="3"/>
        <v>142.4</v>
      </c>
      <c r="I21" s="28">
        <v>142.4</v>
      </c>
      <c r="J21" s="15">
        <v>0</v>
      </c>
      <c r="K21" s="45">
        <v>2552</v>
      </c>
    </row>
    <row r="22" spans="1:11" ht="16.5" thickBot="1">
      <c r="A22" s="23" t="s">
        <v>0</v>
      </c>
      <c r="B22" s="35">
        <f>B15+B16+B17+B18+B19+B20+B21+B14</f>
        <v>26407</v>
      </c>
      <c r="C22" s="36">
        <f>C14+C15+C16+C17+C18+C19+C20+C21</f>
        <v>1524</v>
      </c>
      <c r="D22" s="36">
        <f>D14+D15+D16+D17+D18+D19+D20+D21</f>
        <v>1524</v>
      </c>
      <c r="E22" s="36">
        <v>0</v>
      </c>
      <c r="F22" s="35">
        <f>F15+F16+F17+F18+F19+F20+F21+F14</f>
        <v>27931</v>
      </c>
      <c r="G22" s="35">
        <f>SUM(G14:G21)</f>
        <v>26407</v>
      </c>
      <c r="H22" s="37">
        <f>SUM(H14:H21)</f>
        <v>1579.5</v>
      </c>
      <c r="I22" s="37">
        <f>SUM(I14:I21)</f>
        <v>1579.5</v>
      </c>
      <c r="J22" s="36">
        <v>0</v>
      </c>
      <c r="K22" s="24">
        <f>J22+G22+H22</f>
        <v>27986.5</v>
      </c>
    </row>
    <row r="25" spans="1:11" ht="18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20">
    <mergeCell ref="J10:J12"/>
    <mergeCell ref="C11:C12"/>
    <mergeCell ref="H11:H12"/>
    <mergeCell ref="A6:K6"/>
    <mergeCell ref="A8:A12"/>
    <mergeCell ref="B8:F8"/>
    <mergeCell ref="G8:K8"/>
    <mergeCell ref="B9:F9"/>
    <mergeCell ref="E10:E12"/>
    <mergeCell ref="G10:G12"/>
    <mergeCell ref="I4:L4"/>
    <mergeCell ref="I1:L1"/>
    <mergeCell ref="I2:L2"/>
    <mergeCell ref="I3:L3"/>
    <mergeCell ref="F10:F12"/>
    <mergeCell ref="B10:B12"/>
    <mergeCell ref="H10:I10"/>
    <mergeCell ref="C10:D10"/>
    <mergeCell ref="K10:K12"/>
    <mergeCell ref="G9:K9"/>
  </mergeCells>
  <printOptions/>
  <pageMargins left="0.708661417322834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2022-12-12T08:54:33Z</cp:lastPrinted>
  <dcterms:created xsi:type="dcterms:W3CDTF">2007-10-16T09:58:32Z</dcterms:created>
  <dcterms:modified xsi:type="dcterms:W3CDTF">2022-12-26T10:19:03Z</dcterms:modified>
  <cp:category/>
  <cp:version/>
  <cp:contentType/>
  <cp:contentStatus/>
</cp:coreProperties>
</file>